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<sst xmlns="http://schemas.openxmlformats.org/spreadsheetml/2006/main" count="79">
  <si>
    <t>楼层</t>
  </si>
  <si>
    <t>科室名称</t>
  </si>
  <si>
    <t>房间名称</t>
  </si>
  <si>
    <t>房间数量（间）</t>
  </si>
  <si>
    <t>床位数量（床）</t>
  </si>
  <si>
    <t>设备带数量</t>
  </si>
  <si>
    <t>系统终端数量</t>
  </si>
  <si>
    <t>电气终端</t>
  </si>
  <si>
    <t>楼层设备</t>
  </si>
  <si>
    <t>输液滑轨及吊架</t>
  </si>
  <si>
    <t>L型床帘滑轨</t>
  </si>
  <si>
    <t>条</t>
  </si>
  <si>
    <t>米</t>
  </si>
  <si>
    <t>氧气（个）</t>
  </si>
  <si>
    <t>吸引（个）</t>
  </si>
  <si>
    <t>插座</t>
  </si>
  <si>
    <t>求助按钮</t>
  </si>
  <si>
    <t>床头分机及手柄</t>
  </si>
  <si>
    <t>漏电保护器</t>
  </si>
  <si>
    <t>主机</t>
  </si>
  <si>
    <t>呼叫显示屏</t>
  </si>
  <si>
    <t>氧气二级减压箱</t>
  </si>
  <si>
    <t>压力监测箱</t>
  </si>
  <si>
    <t>吸引楼层阀门</t>
  </si>
  <si>
    <t>负压吸引机房</t>
  </si>
  <si>
    <t>负压吸引设备二台套，一用一备</t>
  </si>
  <si>
    <t>感染科</t>
  </si>
  <si>
    <t>隔离/留观（大房）</t>
  </si>
  <si>
    <t>隔离/留观（小房）</t>
  </si>
  <si>
    <t>急诊科</t>
  </si>
  <si>
    <t>内科诊室</t>
  </si>
  <si>
    <t>外科诊室</t>
  </si>
  <si>
    <t>内科抢救</t>
  </si>
  <si>
    <t>外科抢救</t>
  </si>
  <si>
    <t>一层小计</t>
  </si>
  <si>
    <t>皮肤科</t>
  </si>
  <si>
    <t>冷冻室</t>
  </si>
  <si>
    <t>美容</t>
  </si>
  <si>
    <t>光疗室</t>
  </si>
  <si>
    <t>手术室</t>
  </si>
  <si>
    <t>重症护理</t>
  </si>
  <si>
    <t>二层小计</t>
  </si>
  <si>
    <t>门诊眼科</t>
  </si>
  <si>
    <t>治疗室</t>
  </si>
  <si>
    <t>门诊外科</t>
  </si>
  <si>
    <t>放射科</t>
  </si>
  <si>
    <t>胃肠室</t>
  </si>
  <si>
    <t>三层小计</t>
  </si>
  <si>
    <t>耳鼻喉科</t>
  </si>
  <si>
    <t>妇产科</t>
  </si>
  <si>
    <t>胎心监护室</t>
  </si>
  <si>
    <t>刮宫室</t>
  </si>
  <si>
    <t>阴道镜室</t>
  </si>
  <si>
    <t>盆底康复检查室</t>
  </si>
  <si>
    <t>四层小计</t>
  </si>
  <si>
    <t>口腔科</t>
  </si>
  <si>
    <t>预留18套管道</t>
  </si>
  <si>
    <t>超声科</t>
  </si>
  <si>
    <t>诊断室</t>
  </si>
  <si>
    <t>五层小计</t>
  </si>
  <si>
    <t>消化内镜中心</t>
  </si>
  <si>
    <t>麻醉恢复室</t>
  </si>
  <si>
    <t>六层小计</t>
  </si>
  <si>
    <t>康复理疗科（一）</t>
  </si>
  <si>
    <t>理疗室</t>
  </si>
  <si>
    <t>七层小计</t>
  </si>
  <si>
    <t>康复理疗科（二）</t>
  </si>
  <si>
    <t>八层小计</t>
  </si>
  <si>
    <t>9~10</t>
  </si>
  <si>
    <t>病房</t>
  </si>
  <si>
    <t>九至十层小计</t>
  </si>
  <si>
    <t>11~12</t>
  </si>
  <si>
    <t>检验科</t>
  </si>
  <si>
    <t>预留氧气和负压接口</t>
  </si>
  <si>
    <t>13~21</t>
  </si>
  <si>
    <t>十三至二十一层小计</t>
  </si>
  <si>
    <t>合计</t>
  </si>
  <si>
    <t>说明：</t>
  </si>
  <si>
    <t>传呼品牌为亚华，走廊显示屏一主一付，每间病房卫生间安装一套紧急求助按钮。病房每条设备带上含一个漏电保护器，两个检修阀（氧气负压），每个床位含一个国标氧气终端，一个国标吸引终端，一个10A五孔插座，不要床头灯。每层安装一套氧气二级减压箱（一主一备），一套负压控制阀（含压力表），一套压力监测箱。其它按常规需求配置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</si>
</sst>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3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21" borderId="1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26" borderId="15" applyNumberFormat="0" applyFon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0" fillId="19" borderId="14" applyNumberFormat="0" applyAlignment="0" applyProtection="0">
      <alignment vertical="center"/>
    </xf>
    <xf numFmtId="0" fontId="15" fillId="19" borderId="12" applyNumberFormat="0" applyAlignment="0" applyProtection="0">
      <alignment vertical="center"/>
    </xf>
    <xf numFmtId="0" fontId="22" fillId="35" borderId="16" applyNumberFormat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1" fillId="3" borderId="8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T43"/>
  <sheetViews>
    <sheetView tabSelected="1" workbookViewId="0">
      <pane xSplit="3" ySplit="2" topLeftCell="D30" activePane="bottomRight" state="frozen"/>
      <selection/>
      <selection pane="topRight"/>
      <selection pane="bottomLeft"/>
      <selection pane="bottomRight" activeCell="I48" sqref="I48"/>
    </sheetView>
  </sheetViews>
  <sheetFormatPr defaultColWidth="9" defaultRowHeight="13.5"/>
  <cols>
    <col min="1" max="1" width="8.875" style="1" customWidth="1"/>
    <col min="2" max="2" width="18.5" style="1" customWidth="1"/>
    <col min="3" max="3" width="28" style="1" customWidth="1"/>
    <col min="4" max="4" width="8.875" style="1" customWidth="1"/>
    <col min="5" max="5" width="9.125" style="1" customWidth="1"/>
    <col min="6" max="6" width="6.75" style="1" customWidth="1"/>
    <col min="7" max="7" width="6.375" style="1" customWidth="1"/>
    <col min="8" max="9" width="11" style="1" customWidth="1"/>
    <col min="10" max="10" width="5.25" style="1" customWidth="1"/>
    <col min="11" max="11" width="13.125" style="1" customWidth="1"/>
    <col min="12" max="12" width="15.125" style="1" customWidth="1"/>
    <col min="13" max="13" width="11" style="1" customWidth="1"/>
    <col min="14" max="14" width="5.25" style="1" customWidth="1"/>
    <col min="15" max="15" width="11" style="1" customWidth="1"/>
    <col min="16" max="16" width="15.125" style="1" customWidth="1"/>
    <col min="17" max="17" width="11" style="1" customWidth="1"/>
    <col min="18" max="18" width="13" style="1" customWidth="1"/>
    <col min="19" max="19" width="15.125" style="1" customWidth="1"/>
    <col min="20" max="20" width="12.125" style="1" customWidth="1"/>
    <col min="21" max="16384" width="9" style="1"/>
  </cols>
  <sheetData>
    <row r="1" ht="21.95" customHeight="1" spans="1:20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2"/>
      <c r="H1" s="2" t="s">
        <v>6</v>
      </c>
      <c r="I1" s="2"/>
      <c r="J1" s="2" t="s">
        <v>7</v>
      </c>
      <c r="K1" s="2"/>
      <c r="L1" s="2"/>
      <c r="M1" s="2"/>
      <c r="N1" s="2" t="s">
        <v>8</v>
      </c>
      <c r="O1" s="2"/>
      <c r="P1" s="2"/>
      <c r="Q1" s="2"/>
      <c r="R1" s="2"/>
      <c r="S1" s="2" t="s">
        <v>9</v>
      </c>
      <c r="T1" s="2" t="s">
        <v>10</v>
      </c>
    </row>
    <row r="2" ht="21.95" customHeight="1" spans="1:20">
      <c r="A2" s="2"/>
      <c r="B2" s="2"/>
      <c r="C2" s="2"/>
      <c r="D2" s="3"/>
      <c r="E2" s="3"/>
      <c r="F2" s="2" t="s">
        <v>11</v>
      </c>
      <c r="G2" s="2" t="s">
        <v>12</v>
      </c>
      <c r="H2" s="2" t="s">
        <v>13</v>
      </c>
      <c r="I2" s="2" t="s">
        <v>14</v>
      </c>
      <c r="J2" s="2" t="s">
        <v>15</v>
      </c>
      <c r="K2" s="2" t="s">
        <v>16</v>
      </c>
      <c r="L2" s="2" t="s">
        <v>17</v>
      </c>
      <c r="M2" s="2" t="s">
        <v>18</v>
      </c>
      <c r="N2" s="2" t="s">
        <v>19</v>
      </c>
      <c r="O2" s="2" t="s">
        <v>20</v>
      </c>
      <c r="P2" s="2" t="s">
        <v>21</v>
      </c>
      <c r="Q2" s="2" t="s">
        <v>22</v>
      </c>
      <c r="R2" s="2" t="s">
        <v>23</v>
      </c>
      <c r="S2" s="2"/>
      <c r="T2" s="2"/>
    </row>
    <row r="3" ht="21.95" customHeight="1" spans="1:20">
      <c r="A3" s="4">
        <v>-2</v>
      </c>
      <c r="B3" s="4"/>
      <c r="C3" s="5" t="s">
        <v>24</v>
      </c>
      <c r="D3" s="6" t="s">
        <v>25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20"/>
      <c r="S3" s="9"/>
      <c r="T3" s="9"/>
    </row>
    <row r="4" ht="21.75" customHeight="1" spans="1:20">
      <c r="A4" s="8">
        <v>1</v>
      </c>
      <c r="B4" s="8" t="s">
        <v>26</v>
      </c>
      <c r="C4" s="4" t="s">
        <v>27</v>
      </c>
      <c r="D4" s="9">
        <v>2</v>
      </c>
      <c r="E4" s="9">
        <v>4</v>
      </c>
      <c r="F4" s="9">
        <v>2</v>
      </c>
      <c r="G4" s="9"/>
      <c r="H4" s="9">
        <v>4</v>
      </c>
      <c r="I4" s="9">
        <v>4</v>
      </c>
      <c r="J4" s="9">
        <v>4</v>
      </c>
      <c r="K4" s="9"/>
      <c r="L4" s="9"/>
      <c r="M4" s="9">
        <v>2</v>
      </c>
      <c r="N4" s="9"/>
      <c r="O4" s="9"/>
      <c r="P4" s="9"/>
      <c r="Q4" s="9"/>
      <c r="R4" s="9"/>
      <c r="S4" s="9"/>
      <c r="T4" s="9"/>
    </row>
    <row r="5" s="1" customFormat="1" ht="21.75" customHeight="1" spans="1:20">
      <c r="A5" s="10"/>
      <c r="B5" s="11"/>
      <c r="C5" s="4" t="s">
        <v>28</v>
      </c>
      <c r="D5" s="9">
        <v>2</v>
      </c>
      <c r="E5" s="9">
        <v>2</v>
      </c>
      <c r="F5" s="9">
        <v>2</v>
      </c>
      <c r="G5" s="9"/>
      <c r="H5" s="9">
        <v>2</v>
      </c>
      <c r="I5" s="9">
        <v>2</v>
      </c>
      <c r="J5" s="9">
        <v>2</v>
      </c>
      <c r="K5" s="9"/>
      <c r="L5" s="9"/>
      <c r="M5" s="9">
        <v>2</v>
      </c>
      <c r="N5" s="9"/>
      <c r="O5" s="9"/>
      <c r="P5" s="9"/>
      <c r="Q5" s="9"/>
      <c r="R5" s="9"/>
      <c r="S5" s="9"/>
      <c r="T5" s="9"/>
    </row>
    <row r="6" s="1" customFormat="1" ht="21.75" customHeight="1" spans="1:20">
      <c r="A6" s="10"/>
      <c r="B6" s="8" t="s">
        <v>29</v>
      </c>
      <c r="C6" s="4" t="s">
        <v>30</v>
      </c>
      <c r="D6" s="9">
        <v>1</v>
      </c>
      <c r="E6" s="9">
        <v>2</v>
      </c>
      <c r="F6" s="9">
        <v>2</v>
      </c>
      <c r="G6" s="9"/>
      <c r="H6" s="9">
        <v>4</v>
      </c>
      <c r="I6" s="9">
        <v>4</v>
      </c>
      <c r="J6" s="9">
        <v>6</v>
      </c>
      <c r="K6" s="9"/>
      <c r="L6" s="9"/>
      <c r="M6" s="9">
        <v>2</v>
      </c>
      <c r="N6" s="9"/>
      <c r="O6" s="9"/>
      <c r="P6" s="9"/>
      <c r="Q6" s="9"/>
      <c r="R6" s="9"/>
      <c r="S6" s="9"/>
      <c r="T6" s="9"/>
    </row>
    <row r="7" s="1" customFormat="1" ht="21.75" customHeight="1" spans="1:20">
      <c r="A7" s="10"/>
      <c r="B7" s="10"/>
      <c r="C7" s="4" t="s">
        <v>31</v>
      </c>
      <c r="D7" s="9">
        <v>1</v>
      </c>
      <c r="E7" s="9">
        <v>2</v>
      </c>
      <c r="F7" s="9">
        <v>2</v>
      </c>
      <c r="G7" s="9"/>
      <c r="H7" s="9">
        <v>4</v>
      </c>
      <c r="I7" s="9">
        <v>4</v>
      </c>
      <c r="J7" s="9">
        <v>6</v>
      </c>
      <c r="K7" s="9"/>
      <c r="L7" s="9"/>
      <c r="M7" s="9">
        <v>2</v>
      </c>
      <c r="N7" s="9"/>
      <c r="O7" s="9"/>
      <c r="P7" s="9"/>
      <c r="Q7" s="9"/>
      <c r="R7" s="9"/>
      <c r="S7" s="9"/>
      <c r="T7" s="9"/>
    </row>
    <row r="8" s="1" customFormat="1" ht="21.75" customHeight="1" spans="1:20">
      <c r="A8" s="10"/>
      <c r="B8" s="10"/>
      <c r="C8" s="4" t="s">
        <v>32</v>
      </c>
      <c r="D8" s="9">
        <v>1</v>
      </c>
      <c r="E8" s="9">
        <v>4</v>
      </c>
      <c r="F8" s="9">
        <v>2</v>
      </c>
      <c r="G8" s="9"/>
      <c r="H8" s="9">
        <v>8</v>
      </c>
      <c r="I8" s="9">
        <v>8</v>
      </c>
      <c r="J8" s="9">
        <v>12</v>
      </c>
      <c r="K8" s="9"/>
      <c r="L8" s="9"/>
      <c r="M8" s="9">
        <v>2</v>
      </c>
      <c r="N8" s="9"/>
      <c r="O8" s="9"/>
      <c r="P8" s="9"/>
      <c r="Q8" s="9"/>
      <c r="R8" s="9"/>
      <c r="S8" s="9"/>
      <c r="T8" s="9"/>
    </row>
    <row r="9" s="1" customFormat="1" ht="21.75" customHeight="1" spans="1:20">
      <c r="A9" s="10"/>
      <c r="B9" s="11"/>
      <c r="C9" s="4" t="s">
        <v>33</v>
      </c>
      <c r="D9" s="9">
        <v>1</v>
      </c>
      <c r="E9" s="9">
        <v>4</v>
      </c>
      <c r="F9" s="9">
        <v>2</v>
      </c>
      <c r="G9" s="9"/>
      <c r="H9" s="9">
        <v>8</v>
      </c>
      <c r="I9" s="9">
        <v>8</v>
      </c>
      <c r="J9" s="9">
        <v>12</v>
      </c>
      <c r="K9" s="9"/>
      <c r="L9" s="9"/>
      <c r="M9" s="9">
        <v>2</v>
      </c>
      <c r="N9" s="9"/>
      <c r="O9" s="9"/>
      <c r="P9" s="9"/>
      <c r="Q9" s="9"/>
      <c r="R9" s="9"/>
      <c r="S9" s="9"/>
      <c r="T9" s="9"/>
    </row>
    <row r="10" s="1" customFormat="1" ht="21.75" customHeight="1" spans="1:20">
      <c r="A10" s="11"/>
      <c r="B10" s="4"/>
      <c r="C10" s="12" t="s">
        <v>34</v>
      </c>
      <c r="D10" s="12">
        <f t="shared" ref="D10:F10" si="0">SUM(D4:D9)</f>
        <v>8</v>
      </c>
      <c r="E10" s="12">
        <f t="shared" si="0"/>
        <v>18</v>
      </c>
      <c r="F10" s="12">
        <f t="shared" si="0"/>
        <v>12</v>
      </c>
      <c r="G10" s="12"/>
      <c r="H10" s="12">
        <f t="shared" ref="H10:J10" si="1">SUM(H4:H9)</f>
        <v>30</v>
      </c>
      <c r="I10" s="12">
        <f t="shared" si="1"/>
        <v>30</v>
      </c>
      <c r="J10" s="12">
        <f t="shared" si="1"/>
        <v>42</v>
      </c>
      <c r="K10" s="12"/>
      <c r="L10" s="12"/>
      <c r="M10" s="12">
        <f>SUM(M4:M9)</f>
        <v>12</v>
      </c>
      <c r="N10" s="12"/>
      <c r="O10" s="12"/>
      <c r="P10" s="12">
        <v>1</v>
      </c>
      <c r="Q10" s="12">
        <v>1</v>
      </c>
      <c r="R10" s="12">
        <v>1</v>
      </c>
      <c r="S10" s="9"/>
      <c r="T10" s="9"/>
    </row>
    <row r="11" ht="21.95" customHeight="1" spans="1:20">
      <c r="A11" s="4">
        <v>2</v>
      </c>
      <c r="B11" s="8" t="s">
        <v>35</v>
      </c>
      <c r="C11" s="4" t="s">
        <v>36</v>
      </c>
      <c r="D11" s="9">
        <v>1</v>
      </c>
      <c r="E11" s="9">
        <v>1</v>
      </c>
      <c r="F11" s="9">
        <v>1</v>
      </c>
      <c r="G11" s="9"/>
      <c r="H11" s="9">
        <v>1</v>
      </c>
      <c r="I11" s="9">
        <v>1</v>
      </c>
      <c r="J11" s="9">
        <v>1</v>
      </c>
      <c r="K11" s="9"/>
      <c r="L11" s="9"/>
      <c r="M11" s="9">
        <v>1</v>
      </c>
      <c r="N11" s="9"/>
      <c r="O11" s="9"/>
      <c r="P11" s="9"/>
      <c r="Q11" s="9"/>
      <c r="R11" s="9"/>
      <c r="S11" s="9"/>
      <c r="T11" s="9"/>
    </row>
    <row r="12" s="1" customFormat="1" ht="21.95" customHeight="1" spans="1:20">
      <c r="A12" s="4"/>
      <c r="B12" s="10"/>
      <c r="C12" s="4" t="s">
        <v>37</v>
      </c>
      <c r="D12" s="9">
        <v>1</v>
      </c>
      <c r="E12" s="9">
        <v>1</v>
      </c>
      <c r="F12" s="9">
        <v>1</v>
      </c>
      <c r="G12" s="9"/>
      <c r="H12" s="9">
        <v>1</v>
      </c>
      <c r="I12" s="9">
        <v>1</v>
      </c>
      <c r="J12" s="9">
        <v>1</v>
      </c>
      <c r="K12" s="9"/>
      <c r="L12" s="9"/>
      <c r="M12" s="9">
        <v>1</v>
      </c>
      <c r="N12" s="9"/>
      <c r="O12" s="9"/>
      <c r="P12" s="9"/>
      <c r="Q12" s="9"/>
      <c r="R12" s="9"/>
      <c r="S12" s="9"/>
      <c r="T12" s="9"/>
    </row>
    <row r="13" s="1" customFormat="1" ht="21.95" customHeight="1" spans="1:20">
      <c r="A13" s="4"/>
      <c r="B13" s="10"/>
      <c r="C13" s="4" t="s">
        <v>38</v>
      </c>
      <c r="D13" s="9">
        <v>1</v>
      </c>
      <c r="E13" s="9">
        <v>1</v>
      </c>
      <c r="F13" s="9">
        <v>1</v>
      </c>
      <c r="G13" s="9"/>
      <c r="H13" s="9">
        <v>1</v>
      </c>
      <c r="I13" s="9">
        <v>1</v>
      </c>
      <c r="J13" s="9">
        <v>1</v>
      </c>
      <c r="K13" s="9"/>
      <c r="L13" s="9"/>
      <c r="M13" s="9">
        <v>1</v>
      </c>
      <c r="N13" s="9"/>
      <c r="O13" s="9"/>
      <c r="P13" s="9"/>
      <c r="Q13" s="9"/>
      <c r="R13" s="9"/>
      <c r="S13" s="9"/>
      <c r="T13" s="9"/>
    </row>
    <row r="14" s="1" customFormat="1" ht="21.95" customHeight="1" spans="1:20">
      <c r="A14" s="4"/>
      <c r="B14" s="11"/>
      <c r="C14" s="4" t="s">
        <v>39</v>
      </c>
      <c r="D14" s="9">
        <v>1</v>
      </c>
      <c r="E14" s="9">
        <v>2</v>
      </c>
      <c r="F14" s="9">
        <v>1</v>
      </c>
      <c r="G14" s="9"/>
      <c r="H14" s="9">
        <v>2</v>
      </c>
      <c r="I14" s="9">
        <v>2</v>
      </c>
      <c r="J14" s="9">
        <v>2</v>
      </c>
      <c r="K14" s="9"/>
      <c r="L14" s="9"/>
      <c r="M14" s="9">
        <v>1</v>
      </c>
      <c r="N14" s="9"/>
      <c r="O14" s="9"/>
      <c r="P14" s="9"/>
      <c r="Q14" s="9"/>
      <c r="R14" s="9"/>
      <c r="S14" s="9"/>
      <c r="T14" s="9"/>
    </row>
    <row r="15" ht="21.95" customHeight="1" spans="1:20">
      <c r="A15" s="4"/>
      <c r="B15" s="4" t="s">
        <v>29</v>
      </c>
      <c r="C15" s="4" t="s">
        <v>40</v>
      </c>
      <c r="D15" s="9">
        <v>1</v>
      </c>
      <c r="E15" s="9">
        <v>12</v>
      </c>
      <c r="F15" s="9">
        <v>3</v>
      </c>
      <c r="G15" s="9"/>
      <c r="H15" s="9">
        <v>24</v>
      </c>
      <c r="I15" s="9">
        <v>24</v>
      </c>
      <c r="J15" s="9">
        <v>72</v>
      </c>
      <c r="K15" s="4"/>
      <c r="L15" s="9"/>
      <c r="M15" s="9">
        <v>3</v>
      </c>
      <c r="N15" s="9"/>
      <c r="O15" s="9"/>
      <c r="P15" s="9"/>
      <c r="Q15" s="9"/>
      <c r="R15" s="9"/>
      <c r="S15" s="9"/>
      <c r="T15" s="9"/>
    </row>
    <row r="16" ht="21.95" customHeight="1" spans="1:20">
      <c r="A16" s="4"/>
      <c r="B16" s="4"/>
      <c r="C16" s="12" t="s">
        <v>41</v>
      </c>
      <c r="D16" s="12">
        <f t="shared" ref="D16:F16" si="2">SUM(D11:D15)</f>
        <v>5</v>
      </c>
      <c r="E16" s="12">
        <f t="shared" si="2"/>
        <v>17</v>
      </c>
      <c r="F16" s="12">
        <f t="shared" si="2"/>
        <v>7</v>
      </c>
      <c r="G16" s="12"/>
      <c r="H16" s="12">
        <f t="shared" ref="H16:J16" si="3">SUM(H11:H15)</f>
        <v>29</v>
      </c>
      <c r="I16" s="12">
        <f t="shared" si="3"/>
        <v>29</v>
      </c>
      <c r="J16" s="12">
        <f t="shared" si="3"/>
        <v>77</v>
      </c>
      <c r="K16" s="12"/>
      <c r="L16" s="12"/>
      <c r="M16" s="12">
        <f>SUM(M11:M15)</f>
        <v>7</v>
      </c>
      <c r="N16" s="12"/>
      <c r="O16" s="12"/>
      <c r="P16" s="12">
        <v>1</v>
      </c>
      <c r="Q16" s="12">
        <v>1</v>
      </c>
      <c r="R16" s="12">
        <v>1</v>
      </c>
      <c r="S16" s="9"/>
      <c r="T16" s="9"/>
    </row>
    <row r="17" ht="21.95" customHeight="1" spans="1:20">
      <c r="A17" s="4">
        <v>3</v>
      </c>
      <c r="B17" s="4" t="s">
        <v>42</v>
      </c>
      <c r="C17" s="4" t="s">
        <v>43</v>
      </c>
      <c r="D17" s="9">
        <v>1</v>
      </c>
      <c r="E17" s="9">
        <v>1</v>
      </c>
      <c r="F17" s="9">
        <v>1</v>
      </c>
      <c r="G17" s="9"/>
      <c r="H17" s="9">
        <v>2</v>
      </c>
      <c r="I17" s="9">
        <v>2</v>
      </c>
      <c r="J17" s="9">
        <v>2</v>
      </c>
      <c r="K17" s="9"/>
      <c r="L17" s="9"/>
      <c r="M17" s="9">
        <v>1</v>
      </c>
      <c r="N17" s="9"/>
      <c r="O17" s="9"/>
      <c r="P17" s="9"/>
      <c r="Q17" s="9"/>
      <c r="R17" s="9"/>
      <c r="S17" s="9"/>
      <c r="T17" s="9"/>
    </row>
    <row r="18" ht="21.95" customHeight="1" spans="1:20">
      <c r="A18" s="4"/>
      <c r="B18" s="4" t="s">
        <v>44</v>
      </c>
      <c r="C18" s="4" t="s">
        <v>39</v>
      </c>
      <c r="D18" s="9">
        <v>2</v>
      </c>
      <c r="E18" s="9">
        <v>2</v>
      </c>
      <c r="F18" s="9">
        <v>2</v>
      </c>
      <c r="G18" s="9"/>
      <c r="H18" s="9">
        <v>4</v>
      </c>
      <c r="I18" s="9">
        <v>4</v>
      </c>
      <c r="J18" s="9">
        <v>4</v>
      </c>
      <c r="K18" s="9"/>
      <c r="L18" s="9"/>
      <c r="M18" s="9">
        <v>2</v>
      </c>
      <c r="N18" s="9"/>
      <c r="O18" s="9"/>
      <c r="P18" s="9"/>
      <c r="Q18" s="9"/>
      <c r="R18" s="9"/>
      <c r="S18" s="9"/>
      <c r="T18" s="9"/>
    </row>
    <row r="19" ht="21.95" customHeight="1" spans="1:20">
      <c r="A19" s="4"/>
      <c r="B19" s="4" t="s">
        <v>45</v>
      </c>
      <c r="C19" s="4" t="s">
        <v>46</v>
      </c>
      <c r="D19" s="9">
        <v>1</v>
      </c>
      <c r="E19" s="9">
        <v>1</v>
      </c>
      <c r="F19" s="9">
        <v>1</v>
      </c>
      <c r="G19" s="9"/>
      <c r="H19" s="9">
        <v>1</v>
      </c>
      <c r="I19" s="9">
        <v>1</v>
      </c>
      <c r="J19" s="9">
        <v>1</v>
      </c>
      <c r="K19" s="9"/>
      <c r="L19" s="9"/>
      <c r="M19" s="9">
        <v>1</v>
      </c>
      <c r="N19" s="9"/>
      <c r="O19" s="9"/>
      <c r="P19" s="9"/>
      <c r="Q19" s="9"/>
      <c r="R19" s="9"/>
      <c r="S19" s="9"/>
      <c r="T19" s="9"/>
    </row>
    <row r="20" ht="21.95" customHeight="1" spans="1:20">
      <c r="A20" s="4"/>
      <c r="B20" s="4"/>
      <c r="C20" s="12" t="s">
        <v>47</v>
      </c>
      <c r="D20" s="12">
        <f t="shared" ref="D20:F20" si="4">SUM(D17:D19)</f>
        <v>4</v>
      </c>
      <c r="E20" s="12">
        <f t="shared" si="4"/>
        <v>4</v>
      </c>
      <c r="F20" s="12">
        <f t="shared" si="4"/>
        <v>4</v>
      </c>
      <c r="G20" s="12"/>
      <c r="H20" s="12">
        <f t="shared" ref="H20:J20" si="5">SUM(H17:H19)</f>
        <v>7</v>
      </c>
      <c r="I20" s="12">
        <f t="shared" si="5"/>
        <v>7</v>
      </c>
      <c r="J20" s="12">
        <f t="shared" si="5"/>
        <v>7</v>
      </c>
      <c r="K20" s="12"/>
      <c r="L20" s="12"/>
      <c r="M20" s="12">
        <f>SUM(M17:M19)</f>
        <v>4</v>
      </c>
      <c r="N20" s="12"/>
      <c r="O20" s="12"/>
      <c r="P20" s="12">
        <v>1</v>
      </c>
      <c r="Q20" s="12">
        <v>1</v>
      </c>
      <c r="R20" s="12">
        <v>1</v>
      </c>
      <c r="S20" s="9"/>
      <c r="T20" s="9"/>
    </row>
    <row r="21" ht="21.95" customHeight="1" spans="1:20">
      <c r="A21" s="4">
        <v>4</v>
      </c>
      <c r="B21" s="4" t="s">
        <v>48</v>
      </c>
      <c r="C21" s="4" t="s">
        <v>43</v>
      </c>
      <c r="D21" s="4">
        <v>1</v>
      </c>
      <c r="E21" s="4">
        <v>3</v>
      </c>
      <c r="F21" s="4">
        <v>1</v>
      </c>
      <c r="G21" s="9"/>
      <c r="H21" s="9">
        <v>3</v>
      </c>
      <c r="I21" s="9">
        <v>3</v>
      </c>
      <c r="J21" s="9">
        <v>3</v>
      </c>
      <c r="K21" s="9"/>
      <c r="L21" s="9"/>
      <c r="M21" s="9">
        <v>1</v>
      </c>
      <c r="N21" s="9"/>
      <c r="O21" s="9"/>
      <c r="P21" s="9"/>
      <c r="Q21" s="9"/>
      <c r="R21" s="9"/>
      <c r="S21" s="9"/>
      <c r="T21" s="9"/>
    </row>
    <row r="22" ht="21.95" customHeight="1" spans="1:20">
      <c r="A22" s="4"/>
      <c r="B22" s="8" t="s">
        <v>49</v>
      </c>
      <c r="C22" s="4" t="s">
        <v>50</v>
      </c>
      <c r="D22" s="9">
        <v>1</v>
      </c>
      <c r="E22" s="9">
        <v>3</v>
      </c>
      <c r="F22" s="9">
        <v>1</v>
      </c>
      <c r="G22" s="9"/>
      <c r="H22" s="9">
        <v>3</v>
      </c>
      <c r="I22" s="9">
        <v>3</v>
      </c>
      <c r="J22" s="9">
        <v>3</v>
      </c>
      <c r="K22" s="9"/>
      <c r="L22" s="9"/>
      <c r="M22" s="9">
        <v>1</v>
      </c>
      <c r="N22" s="9"/>
      <c r="O22" s="9"/>
      <c r="P22" s="9"/>
      <c r="Q22" s="9"/>
      <c r="R22" s="9"/>
      <c r="S22" s="9"/>
      <c r="T22" s="9"/>
    </row>
    <row r="23" ht="21.95" customHeight="1" spans="1:20">
      <c r="A23" s="4"/>
      <c r="B23" s="10"/>
      <c r="C23" s="4" t="s">
        <v>51</v>
      </c>
      <c r="D23" s="9">
        <v>1</v>
      </c>
      <c r="E23" s="9">
        <v>1</v>
      </c>
      <c r="F23" s="9">
        <v>1</v>
      </c>
      <c r="G23" s="9"/>
      <c r="H23" s="9">
        <v>2</v>
      </c>
      <c r="I23" s="9">
        <v>2</v>
      </c>
      <c r="J23" s="9">
        <v>2</v>
      </c>
      <c r="K23" s="9"/>
      <c r="L23" s="9"/>
      <c r="M23" s="9">
        <v>1</v>
      </c>
      <c r="N23" s="9"/>
      <c r="O23" s="9"/>
      <c r="P23" s="9"/>
      <c r="Q23" s="9"/>
      <c r="R23" s="9"/>
      <c r="S23" s="9"/>
      <c r="T23" s="9"/>
    </row>
    <row r="24" ht="21.95" customHeight="1" spans="1:20">
      <c r="A24" s="4"/>
      <c r="B24" s="10"/>
      <c r="C24" s="4" t="s">
        <v>52</v>
      </c>
      <c r="D24" s="9">
        <v>1</v>
      </c>
      <c r="E24" s="9">
        <v>2</v>
      </c>
      <c r="F24" s="9">
        <v>1</v>
      </c>
      <c r="G24" s="9"/>
      <c r="H24" s="9">
        <v>2</v>
      </c>
      <c r="I24" s="9">
        <v>2</v>
      </c>
      <c r="J24" s="9">
        <v>2</v>
      </c>
      <c r="K24" s="9"/>
      <c r="L24" s="9"/>
      <c r="M24" s="9">
        <v>1</v>
      </c>
      <c r="N24" s="9"/>
      <c r="O24" s="9"/>
      <c r="P24" s="9"/>
      <c r="Q24" s="9"/>
      <c r="R24" s="9"/>
      <c r="S24" s="9"/>
      <c r="T24" s="9"/>
    </row>
    <row r="25" ht="21.95" customHeight="1" spans="1:20">
      <c r="A25" s="4"/>
      <c r="B25" s="11"/>
      <c r="C25" s="4" t="s">
        <v>53</v>
      </c>
      <c r="D25" s="9">
        <v>3</v>
      </c>
      <c r="E25" s="9">
        <v>3</v>
      </c>
      <c r="F25" s="9">
        <v>3</v>
      </c>
      <c r="G25" s="9"/>
      <c r="H25" s="9">
        <v>3</v>
      </c>
      <c r="I25" s="9">
        <v>3</v>
      </c>
      <c r="J25" s="9">
        <v>3</v>
      </c>
      <c r="K25" s="9"/>
      <c r="L25" s="9"/>
      <c r="M25" s="9">
        <v>3</v>
      </c>
      <c r="N25" s="9"/>
      <c r="O25" s="9"/>
      <c r="P25" s="9"/>
      <c r="Q25" s="9"/>
      <c r="R25" s="9"/>
      <c r="S25" s="9"/>
      <c r="T25" s="9"/>
    </row>
    <row r="26" ht="21.95" customHeight="1" spans="1:20">
      <c r="A26" s="4"/>
      <c r="B26" s="4"/>
      <c r="C26" s="12" t="s">
        <v>54</v>
      </c>
      <c r="D26" s="12">
        <f t="shared" ref="D26:F26" si="6">SUM(D21:D25)</f>
        <v>7</v>
      </c>
      <c r="E26" s="12">
        <f t="shared" si="6"/>
        <v>12</v>
      </c>
      <c r="F26" s="12">
        <f t="shared" si="6"/>
        <v>7</v>
      </c>
      <c r="G26" s="12"/>
      <c r="H26" s="12">
        <f t="shared" ref="H26:J26" si="7">SUM(H21:H25)</f>
        <v>13</v>
      </c>
      <c r="I26" s="12">
        <f t="shared" si="7"/>
        <v>13</v>
      </c>
      <c r="J26" s="12">
        <f t="shared" si="7"/>
        <v>13</v>
      </c>
      <c r="K26" s="12"/>
      <c r="L26" s="12"/>
      <c r="M26" s="12">
        <f>SUM(M21:M25)</f>
        <v>7</v>
      </c>
      <c r="N26" s="12"/>
      <c r="O26" s="12"/>
      <c r="P26" s="12">
        <v>1</v>
      </c>
      <c r="Q26" s="12">
        <v>1</v>
      </c>
      <c r="R26" s="12">
        <v>1</v>
      </c>
      <c r="S26" s="9"/>
      <c r="T26" s="9"/>
    </row>
    <row r="27" ht="21.95" customHeight="1" spans="1:20">
      <c r="A27" s="4">
        <v>5</v>
      </c>
      <c r="B27" s="4" t="s">
        <v>55</v>
      </c>
      <c r="C27" s="4" t="s">
        <v>56</v>
      </c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ht="21.95" customHeight="1" spans="1:20">
      <c r="A28" s="4"/>
      <c r="B28" s="4" t="s">
        <v>57</v>
      </c>
      <c r="C28" s="4" t="s">
        <v>58</v>
      </c>
      <c r="D28" s="9">
        <v>1</v>
      </c>
      <c r="E28" s="9">
        <v>1</v>
      </c>
      <c r="F28" s="9">
        <v>1</v>
      </c>
      <c r="G28" s="9"/>
      <c r="H28" s="9">
        <v>1</v>
      </c>
      <c r="I28" s="9">
        <v>1</v>
      </c>
      <c r="J28" s="9">
        <v>1</v>
      </c>
      <c r="K28" s="9"/>
      <c r="L28" s="9"/>
      <c r="M28" s="9">
        <v>1</v>
      </c>
      <c r="N28" s="9"/>
      <c r="O28" s="9"/>
      <c r="P28" s="9"/>
      <c r="Q28" s="9"/>
      <c r="R28" s="9"/>
      <c r="S28" s="9"/>
      <c r="T28" s="9"/>
    </row>
    <row r="29" ht="21.95" customHeight="1" spans="1:20">
      <c r="A29" s="4"/>
      <c r="B29" s="4"/>
      <c r="C29" s="12" t="s">
        <v>59</v>
      </c>
      <c r="D29" s="12">
        <f t="shared" ref="D29:F29" si="8">SUM(D27:D28)</f>
        <v>1</v>
      </c>
      <c r="E29" s="12">
        <f t="shared" si="8"/>
        <v>1</v>
      </c>
      <c r="F29" s="12">
        <f t="shared" si="8"/>
        <v>1</v>
      </c>
      <c r="G29" s="12"/>
      <c r="H29" s="12">
        <f t="shared" ref="H29:J29" si="9">SUM(H27:H28)</f>
        <v>1</v>
      </c>
      <c r="I29" s="12">
        <f t="shared" si="9"/>
        <v>1</v>
      </c>
      <c r="J29" s="12">
        <f t="shared" si="9"/>
        <v>1</v>
      </c>
      <c r="K29" s="12"/>
      <c r="L29" s="12"/>
      <c r="M29" s="12">
        <f>SUM(M27:M28)</f>
        <v>1</v>
      </c>
      <c r="N29" s="12"/>
      <c r="O29" s="12"/>
      <c r="P29" s="12">
        <v>1</v>
      </c>
      <c r="Q29" s="12">
        <v>1</v>
      </c>
      <c r="R29" s="12">
        <v>1</v>
      </c>
      <c r="S29" s="9"/>
      <c r="T29" s="9"/>
    </row>
    <row r="30" ht="21.95" customHeight="1" spans="1:20">
      <c r="A30" s="8">
        <v>6</v>
      </c>
      <c r="B30" s="8" t="s">
        <v>60</v>
      </c>
      <c r="C30" s="4" t="s">
        <v>61</v>
      </c>
      <c r="D30" s="9">
        <v>1</v>
      </c>
      <c r="E30" s="9">
        <v>6</v>
      </c>
      <c r="F30" s="9">
        <v>2</v>
      </c>
      <c r="G30" s="9"/>
      <c r="H30" s="9">
        <v>6</v>
      </c>
      <c r="I30" s="9">
        <v>6</v>
      </c>
      <c r="J30" s="9">
        <v>6</v>
      </c>
      <c r="K30" s="9"/>
      <c r="L30" s="9"/>
      <c r="M30" s="9">
        <v>2</v>
      </c>
      <c r="N30" s="9"/>
      <c r="O30" s="9"/>
      <c r="P30" s="9"/>
      <c r="Q30" s="9"/>
      <c r="R30" s="9"/>
      <c r="S30" s="9"/>
      <c r="T30" s="9"/>
    </row>
    <row r="31" s="1" customFormat="1" ht="21.95" customHeight="1" spans="1:20">
      <c r="A31" s="10"/>
      <c r="B31" s="11"/>
      <c r="C31" s="4" t="s">
        <v>58</v>
      </c>
      <c r="D31" s="9">
        <v>1</v>
      </c>
      <c r="E31" s="9">
        <v>6</v>
      </c>
      <c r="F31" s="9">
        <v>3</v>
      </c>
      <c r="G31" s="9"/>
      <c r="H31" s="9">
        <v>12</v>
      </c>
      <c r="I31" s="9">
        <v>12</v>
      </c>
      <c r="J31" s="9">
        <v>12</v>
      </c>
      <c r="K31" s="9"/>
      <c r="L31" s="9"/>
      <c r="M31" s="9">
        <v>3</v>
      </c>
      <c r="N31" s="9"/>
      <c r="O31" s="9"/>
      <c r="P31" s="9"/>
      <c r="Q31" s="9"/>
      <c r="R31" s="9"/>
      <c r="S31" s="9"/>
      <c r="T31" s="9"/>
    </row>
    <row r="32" s="1" customFormat="1" ht="21.95" customHeight="1" spans="1:20">
      <c r="A32" s="11"/>
      <c r="B32" s="4"/>
      <c r="C32" s="12" t="s">
        <v>62</v>
      </c>
      <c r="D32" s="12">
        <f t="shared" ref="D32:F32" si="10">SUM(D30:D31)</f>
        <v>2</v>
      </c>
      <c r="E32" s="12">
        <f t="shared" si="10"/>
        <v>12</v>
      </c>
      <c r="F32" s="12">
        <f t="shared" si="10"/>
        <v>5</v>
      </c>
      <c r="G32" s="12"/>
      <c r="H32" s="12">
        <f t="shared" ref="H32:J32" si="11">SUM(H30:H31)</f>
        <v>18</v>
      </c>
      <c r="I32" s="12">
        <f t="shared" si="11"/>
        <v>18</v>
      </c>
      <c r="J32" s="12">
        <f t="shared" si="11"/>
        <v>18</v>
      </c>
      <c r="K32" s="12"/>
      <c r="L32" s="12"/>
      <c r="M32" s="12">
        <f>SUM(M30:M31)</f>
        <v>5</v>
      </c>
      <c r="N32" s="12"/>
      <c r="O32" s="12"/>
      <c r="P32" s="12">
        <v>1</v>
      </c>
      <c r="Q32" s="12">
        <v>1</v>
      </c>
      <c r="R32" s="12">
        <v>1</v>
      </c>
      <c r="S32" s="9"/>
      <c r="T32" s="9"/>
    </row>
    <row r="33" ht="21.95" customHeight="1" spans="1:20">
      <c r="A33" s="8">
        <v>7</v>
      </c>
      <c r="B33" s="4" t="s">
        <v>63</v>
      </c>
      <c r="C33" s="4" t="s">
        <v>64</v>
      </c>
      <c r="D33" s="4">
        <v>12</v>
      </c>
      <c r="E33" s="4"/>
      <c r="F33" s="4">
        <v>12</v>
      </c>
      <c r="G33" s="4"/>
      <c r="H33" s="4">
        <v>24</v>
      </c>
      <c r="I33" s="4">
        <v>24</v>
      </c>
      <c r="J33" s="4">
        <v>24</v>
      </c>
      <c r="K33" s="4"/>
      <c r="L33" s="4"/>
      <c r="M33" s="4">
        <v>12</v>
      </c>
      <c r="N33" s="9"/>
      <c r="O33" s="9"/>
      <c r="P33" s="9"/>
      <c r="Q33" s="9"/>
      <c r="R33" s="9"/>
      <c r="S33" s="9"/>
      <c r="T33" s="9"/>
    </row>
    <row r="34" s="1" customFormat="1" ht="21.95" customHeight="1" spans="1:20">
      <c r="A34" s="11"/>
      <c r="B34" s="4"/>
      <c r="C34" s="13" t="s">
        <v>65</v>
      </c>
      <c r="D34" s="13">
        <f t="shared" ref="D34:D38" si="12">D33</f>
        <v>12</v>
      </c>
      <c r="E34" s="13"/>
      <c r="F34" s="13">
        <f>F33</f>
        <v>12</v>
      </c>
      <c r="G34" s="13"/>
      <c r="H34" s="13">
        <f t="shared" ref="H34:J34" si="13">H33</f>
        <v>24</v>
      </c>
      <c r="I34" s="13">
        <f t="shared" si="13"/>
        <v>24</v>
      </c>
      <c r="J34" s="13">
        <f t="shared" si="13"/>
        <v>24</v>
      </c>
      <c r="K34" s="13"/>
      <c r="L34" s="13"/>
      <c r="M34" s="13">
        <f>M33</f>
        <v>12</v>
      </c>
      <c r="N34" s="13"/>
      <c r="O34" s="13"/>
      <c r="P34" s="13">
        <v>1</v>
      </c>
      <c r="Q34" s="13">
        <v>1</v>
      </c>
      <c r="R34" s="13">
        <v>1</v>
      </c>
      <c r="S34" s="9"/>
      <c r="T34" s="9"/>
    </row>
    <row r="35" ht="21.95" customHeight="1" spans="1:20">
      <c r="A35" s="8">
        <v>8</v>
      </c>
      <c r="B35" s="4" t="s">
        <v>66</v>
      </c>
      <c r="C35" s="4" t="s">
        <v>64</v>
      </c>
      <c r="D35" s="4">
        <v>8</v>
      </c>
      <c r="E35" s="4"/>
      <c r="F35" s="4">
        <v>8</v>
      </c>
      <c r="G35" s="4"/>
      <c r="H35" s="4">
        <v>16</v>
      </c>
      <c r="I35" s="4">
        <v>16</v>
      </c>
      <c r="J35" s="4">
        <v>16</v>
      </c>
      <c r="K35" s="4"/>
      <c r="L35" s="4"/>
      <c r="M35" s="4">
        <v>8</v>
      </c>
      <c r="N35" s="9"/>
      <c r="O35" s="9"/>
      <c r="P35" s="9"/>
      <c r="Q35" s="9"/>
      <c r="R35" s="9"/>
      <c r="S35" s="9"/>
      <c r="T35" s="9"/>
    </row>
    <row r="36" s="1" customFormat="1" ht="21.95" customHeight="1" spans="1:20">
      <c r="A36" s="11"/>
      <c r="B36" s="4"/>
      <c r="C36" s="13" t="s">
        <v>67</v>
      </c>
      <c r="D36" s="13">
        <f t="shared" si="12"/>
        <v>8</v>
      </c>
      <c r="E36" s="13"/>
      <c r="F36" s="13">
        <f>F35</f>
        <v>8</v>
      </c>
      <c r="G36" s="13"/>
      <c r="H36" s="13">
        <f t="shared" ref="H36:J36" si="14">H35</f>
        <v>16</v>
      </c>
      <c r="I36" s="13">
        <f t="shared" si="14"/>
        <v>16</v>
      </c>
      <c r="J36" s="13">
        <f t="shared" si="14"/>
        <v>16</v>
      </c>
      <c r="K36" s="13"/>
      <c r="L36" s="13"/>
      <c r="M36" s="13">
        <f>M35</f>
        <v>8</v>
      </c>
      <c r="N36" s="13"/>
      <c r="O36" s="13"/>
      <c r="P36" s="13">
        <v>1</v>
      </c>
      <c r="Q36" s="13">
        <v>1</v>
      </c>
      <c r="R36" s="13">
        <v>1</v>
      </c>
      <c r="S36" s="9"/>
      <c r="T36" s="9"/>
    </row>
    <row r="37" ht="21.95" customHeight="1" spans="1:20">
      <c r="A37" s="8" t="s">
        <v>68</v>
      </c>
      <c r="B37" s="4"/>
      <c r="C37" s="4" t="s">
        <v>69</v>
      </c>
      <c r="D37" s="9">
        <v>32</v>
      </c>
      <c r="E37" s="9">
        <v>104</v>
      </c>
      <c r="F37" s="9">
        <v>17</v>
      </c>
      <c r="G37" s="9"/>
      <c r="H37" s="9">
        <v>104</v>
      </c>
      <c r="I37" s="9">
        <v>104</v>
      </c>
      <c r="J37" s="9">
        <v>104</v>
      </c>
      <c r="K37" s="9">
        <v>32</v>
      </c>
      <c r="L37" s="9">
        <v>104</v>
      </c>
      <c r="M37" s="9">
        <v>17</v>
      </c>
      <c r="N37" s="9">
        <v>2</v>
      </c>
      <c r="O37" s="9">
        <v>4</v>
      </c>
      <c r="P37" s="9">
        <v>2</v>
      </c>
      <c r="Q37" s="9">
        <v>2</v>
      </c>
      <c r="R37" s="9">
        <v>2</v>
      </c>
      <c r="S37" s="9"/>
      <c r="T37" s="9"/>
    </row>
    <row r="38" s="1" customFormat="1" ht="21.95" customHeight="1" spans="1:20">
      <c r="A38" s="11"/>
      <c r="B38" s="4"/>
      <c r="C38" s="13" t="s">
        <v>70</v>
      </c>
      <c r="D38" s="13">
        <f t="shared" si="12"/>
        <v>32</v>
      </c>
      <c r="E38" s="13">
        <f t="shared" ref="E38:F38" si="15">E37</f>
        <v>104</v>
      </c>
      <c r="F38" s="13">
        <f t="shared" si="15"/>
        <v>17</v>
      </c>
      <c r="G38" s="13"/>
      <c r="H38" s="13">
        <f t="shared" ref="H38:R38" si="16">H37</f>
        <v>104</v>
      </c>
      <c r="I38" s="13">
        <f t="shared" si="16"/>
        <v>104</v>
      </c>
      <c r="J38" s="13">
        <f t="shared" si="16"/>
        <v>104</v>
      </c>
      <c r="K38" s="13">
        <f t="shared" si="16"/>
        <v>32</v>
      </c>
      <c r="L38" s="13">
        <f t="shared" si="16"/>
        <v>104</v>
      </c>
      <c r="M38" s="13">
        <f t="shared" si="16"/>
        <v>17</v>
      </c>
      <c r="N38" s="13">
        <f t="shared" si="16"/>
        <v>2</v>
      </c>
      <c r="O38" s="13">
        <f t="shared" si="16"/>
        <v>4</v>
      </c>
      <c r="P38" s="13">
        <f t="shared" si="16"/>
        <v>2</v>
      </c>
      <c r="Q38" s="13">
        <f t="shared" si="16"/>
        <v>2</v>
      </c>
      <c r="R38" s="13">
        <f t="shared" si="16"/>
        <v>2</v>
      </c>
      <c r="S38" s="9"/>
      <c r="T38" s="9"/>
    </row>
    <row r="39" s="1" customFormat="1" ht="21.95" customHeight="1" spans="1:20">
      <c r="A39" s="4" t="s">
        <v>71</v>
      </c>
      <c r="B39" s="4" t="s">
        <v>72</v>
      </c>
      <c r="C39" s="4" t="s">
        <v>73</v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>
        <v>1</v>
      </c>
      <c r="Q39" s="9"/>
      <c r="R39" s="9">
        <v>1</v>
      </c>
      <c r="S39" s="9"/>
      <c r="T39" s="9"/>
    </row>
    <row r="40" ht="21.95" customHeight="1" spans="1:20">
      <c r="A40" s="8" t="s">
        <v>74</v>
      </c>
      <c r="B40" s="4"/>
      <c r="C40" s="4" t="s">
        <v>69</v>
      </c>
      <c r="D40" s="9">
        <v>144</v>
      </c>
      <c r="E40" s="9">
        <v>468</v>
      </c>
      <c r="F40" s="9">
        <v>187</v>
      </c>
      <c r="G40" s="9"/>
      <c r="H40" s="9">
        <v>468</v>
      </c>
      <c r="I40" s="9">
        <v>468</v>
      </c>
      <c r="J40" s="9">
        <v>468</v>
      </c>
      <c r="K40" s="9">
        <v>144</v>
      </c>
      <c r="L40" s="9">
        <v>468</v>
      </c>
      <c r="M40" s="9">
        <v>187</v>
      </c>
      <c r="N40" s="9">
        <v>11</v>
      </c>
      <c r="O40" s="9">
        <v>22</v>
      </c>
      <c r="P40" s="9">
        <v>11</v>
      </c>
      <c r="Q40" s="9">
        <v>11</v>
      </c>
      <c r="R40" s="9">
        <v>11</v>
      </c>
      <c r="S40" s="9"/>
      <c r="T40" s="9"/>
    </row>
    <row r="41" s="1" customFormat="1" ht="21.95" customHeight="1" spans="1:20">
      <c r="A41" s="11"/>
      <c r="B41" s="4"/>
      <c r="C41" s="13" t="s">
        <v>75</v>
      </c>
      <c r="D41" s="14">
        <f>D40</f>
        <v>144</v>
      </c>
      <c r="E41" s="14">
        <f t="shared" ref="E41:R41" si="17">E40</f>
        <v>468</v>
      </c>
      <c r="F41" s="14">
        <f t="shared" si="17"/>
        <v>187</v>
      </c>
      <c r="G41" s="14">
        <f t="shared" si="17"/>
        <v>0</v>
      </c>
      <c r="H41" s="14">
        <f t="shared" si="17"/>
        <v>468</v>
      </c>
      <c r="I41" s="14">
        <f t="shared" si="17"/>
        <v>468</v>
      </c>
      <c r="J41" s="14">
        <f t="shared" si="17"/>
        <v>468</v>
      </c>
      <c r="K41" s="14">
        <f t="shared" si="17"/>
        <v>144</v>
      </c>
      <c r="L41" s="14">
        <f t="shared" si="17"/>
        <v>468</v>
      </c>
      <c r="M41" s="14">
        <f t="shared" si="17"/>
        <v>187</v>
      </c>
      <c r="N41" s="14">
        <f t="shared" si="17"/>
        <v>11</v>
      </c>
      <c r="O41" s="14">
        <f t="shared" si="17"/>
        <v>22</v>
      </c>
      <c r="P41" s="14">
        <f t="shared" si="17"/>
        <v>11</v>
      </c>
      <c r="Q41" s="14">
        <f t="shared" si="17"/>
        <v>11</v>
      </c>
      <c r="R41" s="14">
        <f t="shared" si="17"/>
        <v>11</v>
      </c>
      <c r="S41" s="9"/>
      <c r="T41" s="9"/>
    </row>
    <row r="42" ht="24.95" customHeight="1" spans="1:20">
      <c r="A42" s="15"/>
      <c r="B42" s="15"/>
      <c r="C42" s="16" t="s">
        <v>76</v>
      </c>
      <c r="D42" s="16">
        <f t="shared" ref="D42:O42" si="18">D41+D38+D36+D34+D32+D29+D26+D20+D16+D10</f>
        <v>223</v>
      </c>
      <c r="E42" s="16">
        <f t="shared" si="18"/>
        <v>636</v>
      </c>
      <c r="F42" s="16">
        <f t="shared" si="18"/>
        <v>260</v>
      </c>
      <c r="G42" s="16">
        <f t="shared" si="18"/>
        <v>0</v>
      </c>
      <c r="H42" s="16">
        <f t="shared" si="18"/>
        <v>710</v>
      </c>
      <c r="I42" s="16">
        <f t="shared" si="18"/>
        <v>710</v>
      </c>
      <c r="J42" s="16">
        <f t="shared" si="18"/>
        <v>770</v>
      </c>
      <c r="K42" s="16">
        <f t="shared" si="18"/>
        <v>176</v>
      </c>
      <c r="L42" s="16">
        <f t="shared" si="18"/>
        <v>572</v>
      </c>
      <c r="M42" s="16">
        <f t="shared" si="18"/>
        <v>260</v>
      </c>
      <c r="N42" s="16">
        <f t="shared" si="18"/>
        <v>13</v>
      </c>
      <c r="O42" s="16">
        <f t="shared" si="18"/>
        <v>26</v>
      </c>
      <c r="P42" s="16">
        <f>P41+P38+P36+P34+P32+P29+P26+P20+P16+P10+P39</f>
        <v>22</v>
      </c>
      <c r="Q42" s="16">
        <f>Q41+Q38+Q36+Q34+Q32+Q29+Q26+Q20+Q16+Q10</f>
        <v>21</v>
      </c>
      <c r="R42" s="16">
        <f>R41+R38+R36+R34+R32+R29+R26+R20+R16+R10+R39</f>
        <v>22</v>
      </c>
      <c r="S42" s="9"/>
      <c r="T42" s="9"/>
    </row>
    <row r="43" ht="41.25" customHeight="1" spans="1:18">
      <c r="A43" s="17" t="s">
        <v>77</v>
      </c>
      <c r="B43" s="18" t="s">
        <v>78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</row>
  </sheetData>
  <mergeCells count="28">
    <mergeCell ref="F1:G1"/>
    <mergeCell ref="H1:I1"/>
    <mergeCell ref="J1:M1"/>
    <mergeCell ref="N1:R1"/>
    <mergeCell ref="D3:R3"/>
    <mergeCell ref="B43:R43"/>
    <mergeCell ref="A1:A2"/>
    <mergeCell ref="A4:A10"/>
    <mergeCell ref="A11:A16"/>
    <mergeCell ref="A17:A20"/>
    <mergeCell ref="A21:A26"/>
    <mergeCell ref="A27:A29"/>
    <mergeCell ref="A30:A32"/>
    <mergeCell ref="A33:A34"/>
    <mergeCell ref="A35:A36"/>
    <mergeCell ref="A37:A38"/>
    <mergeCell ref="A40:A41"/>
    <mergeCell ref="B1:B2"/>
    <mergeCell ref="B4:B5"/>
    <mergeCell ref="B6:B9"/>
    <mergeCell ref="B11:B14"/>
    <mergeCell ref="B22:B25"/>
    <mergeCell ref="B30:B31"/>
    <mergeCell ref="C1:C2"/>
    <mergeCell ref="D1:D2"/>
    <mergeCell ref="E1:E2"/>
    <mergeCell ref="S1:S2"/>
    <mergeCell ref="T1:T2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terms:modified xsi:type="dcterms:W3CDTF">2017-12-11T14:07:43Z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2052-10.1.0.6205</vt:lpwstr>
  </property>
</Properties>
</file>